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4" i="1"/>
  <c r="D14" i="1"/>
  <c r="C14" i="1"/>
  <c r="E3" i="1"/>
  <c r="D3" i="1"/>
  <c r="C3" i="1"/>
  <c r="C24" i="1" s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<sst xmlns="http://schemas.openxmlformats.org/spreadsheetml/2006/main" count="27" uniqueCount="26">
  <si>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</si>
  <si>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</si>
  <si>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</si>
  <si>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</si>
  <si>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</si>
  <si>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</si>
  <si>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</si>
  <si>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</si>
  <si>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</si>
  <si>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</si>
  <si>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</si>
  <si>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</si>
  <si>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</si>
  <si>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</si>
  <si>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</si>
  <si>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</si>
  <si>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</si>
  <si>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</si>
  <si>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</si>
  <si>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</si>
  <si>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</si>
  <si>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</si>
  <si>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</si>
  <si>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</si>
  <si>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</si>
  <si>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JUNTA MUNICIPAL DE AGUA POTABLE Y ALCANTARILLADO DE CORTAZAR, GTO.
Flujo de Fondos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</si>
</sst>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H21" sqref="H2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62406668.469999999</v>
      </c>
      <c r="D3" s="3">
        <f t="shared" ref="D3:E3" si="0">SUM(D4:D13)</f>
        <v>16538991.630000001</v>
      </c>
      <c r="E3" s="4">
        <f t="shared" si="0"/>
        <v>16538991.630000001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58668736.469999999</v>
      </c>
      <c r="D7" s="6">
        <v>15724870.560000001</v>
      </c>
      <c r="E7" s="7">
        <v>15724870.560000001</v>
      </c>
    </row>
    <row r="8" spans="1:5" x14ac:dyDescent="0.2">
      <c r="A8" s="5"/>
      <c r="B8" s="14" t="s">
        <v>5</v>
      </c>
      <c r="C8" s="6">
        <v>124524</v>
      </c>
      <c r="D8" s="6">
        <v>63466.42</v>
      </c>
      <c r="E8" s="7">
        <v>63466.42</v>
      </c>
    </row>
    <row r="9" spans="1:5" x14ac:dyDescent="0.2">
      <c r="A9" s="5"/>
      <c r="B9" s="14" t="s">
        <v>6</v>
      </c>
      <c r="C9" s="6">
        <v>300000</v>
      </c>
      <c r="D9" s="6">
        <v>33489.9</v>
      </c>
      <c r="E9" s="7">
        <v>33489.9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3313408</v>
      </c>
      <c r="D11" s="6">
        <v>717164.75</v>
      </c>
      <c r="E11" s="7">
        <v>717164.75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62406668.469999999</v>
      </c>
      <c r="D14" s="9">
        <f t="shared" ref="D14:E14" si="1">SUM(D15:D23)</f>
        <v>11147563.52</v>
      </c>
      <c r="E14" s="10">
        <f t="shared" si="1"/>
        <v>11145879.52</v>
      </c>
    </row>
    <row r="15" spans="1:5" x14ac:dyDescent="0.2">
      <c r="A15" s="5"/>
      <c r="B15" s="14" t="s">
        <v>12</v>
      </c>
      <c r="C15" s="6">
        <v>23499091.469999999</v>
      </c>
      <c r="D15" s="6">
        <v>4047183.49</v>
      </c>
      <c r="E15" s="7">
        <v>4047183.49</v>
      </c>
    </row>
    <row r="16" spans="1:5" x14ac:dyDescent="0.2">
      <c r="A16" s="5"/>
      <c r="B16" s="14" t="s">
        <v>13</v>
      </c>
      <c r="C16" s="6">
        <v>7578644</v>
      </c>
      <c r="D16" s="6">
        <v>1926671.69</v>
      </c>
      <c r="E16" s="7">
        <v>1924987.69</v>
      </c>
    </row>
    <row r="17" spans="1:5" x14ac:dyDescent="0.2">
      <c r="A17" s="5"/>
      <c r="B17" s="14" t="s">
        <v>14</v>
      </c>
      <c r="C17" s="6">
        <v>17345577</v>
      </c>
      <c r="D17" s="6">
        <v>4815892.79</v>
      </c>
      <c r="E17" s="7">
        <v>4815892.79</v>
      </c>
    </row>
    <row r="18" spans="1:5" x14ac:dyDescent="0.2">
      <c r="A18" s="5"/>
      <c r="B18" s="14" t="s">
        <v>9</v>
      </c>
      <c r="C18" s="6">
        <v>49800</v>
      </c>
      <c r="D18" s="6">
        <v>3311.34</v>
      </c>
      <c r="E18" s="7">
        <v>3311.34</v>
      </c>
    </row>
    <row r="19" spans="1:5" x14ac:dyDescent="0.2">
      <c r="A19" s="5"/>
      <c r="B19" s="14" t="s">
        <v>15</v>
      </c>
      <c r="C19" s="6">
        <v>1082368</v>
      </c>
      <c r="D19" s="6">
        <v>230509.83</v>
      </c>
      <c r="E19" s="7">
        <v>230509.83</v>
      </c>
    </row>
    <row r="20" spans="1:5" x14ac:dyDescent="0.2">
      <c r="A20" s="5"/>
      <c r="B20" s="14" t="s">
        <v>16</v>
      </c>
      <c r="C20" s="6">
        <v>12851188</v>
      </c>
      <c r="D20" s="6">
        <v>123994.38</v>
      </c>
      <c r="E20" s="7">
        <v>123994.38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5391428.1100000013</v>
      </c>
      <c r="E24" s="13">
        <f>E3-E14</f>
        <v>5393112.1100000013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2019-04-24T16:07:37Z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